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1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84" i="1"/>
  <c r="J127"/>
  <c r="H89"/>
  <c r="G89"/>
  <c r="B195"/>
  <c r="A195"/>
  <c r="L194"/>
  <c r="J194"/>
  <c r="J195" s="1"/>
  <c r="I194"/>
  <c r="H194"/>
  <c r="G194"/>
  <c r="F194"/>
  <c r="B185"/>
  <c r="A185"/>
  <c r="L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F89"/>
  <c r="B81"/>
  <c r="A81"/>
  <c r="J80"/>
  <c r="I80"/>
  <c r="H80"/>
  <c r="G80"/>
  <c r="F80"/>
  <c r="B71"/>
  <c r="A71"/>
  <c r="J70"/>
  <c r="I70"/>
  <c r="H70"/>
  <c r="F70"/>
  <c r="B62"/>
  <c r="A62"/>
  <c r="L61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L23"/>
  <c r="J23"/>
  <c r="I23"/>
  <c r="H23"/>
  <c r="G23"/>
  <c r="F23"/>
  <c r="B14"/>
  <c r="A14"/>
  <c r="J13"/>
  <c r="F13"/>
  <c r="I195" l="1"/>
  <c r="H195"/>
  <c r="F195"/>
  <c r="L195"/>
  <c r="G195"/>
  <c r="L176"/>
  <c r="J176"/>
  <c r="H176"/>
  <c r="G176"/>
  <c r="J157"/>
  <c r="H157"/>
  <c r="F157"/>
  <c r="H138"/>
  <c r="L138"/>
  <c r="L119"/>
  <c r="L100"/>
  <c r="J62"/>
  <c r="I62"/>
  <c r="L157"/>
  <c r="I157"/>
  <c r="G157"/>
  <c r="F138"/>
  <c r="I138"/>
  <c r="H119"/>
  <c r="G119"/>
  <c r="F119"/>
  <c r="J119"/>
  <c r="I119"/>
  <c r="F100"/>
  <c r="G100"/>
  <c r="J100"/>
  <c r="I100"/>
  <c r="H100"/>
  <c r="F81"/>
  <c r="J81"/>
  <c r="I81"/>
  <c r="H81"/>
  <c r="G81"/>
  <c r="H62"/>
  <c r="F62"/>
  <c r="G62"/>
  <c r="H43"/>
  <c r="G43"/>
  <c r="F43"/>
  <c r="J43"/>
  <c r="I43"/>
  <c r="J24"/>
  <c r="G24"/>
  <c r="F24"/>
  <c r="I24"/>
  <c r="H24"/>
  <c r="J138"/>
  <c r="G138"/>
  <c r="F196" l="1"/>
  <c r="L196"/>
  <c r="H196"/>
  <c r="G196"/>
  <c r="I196"/>
  <c r="J196"/>
</calcChain>
</file>

<file path=xl/sharedStrings.xml><?xml version="1.0" encoding="utf-8"?>
<sst xmlns="http://schemas.openxmlformats.org/spreadsheetml/2006/main" count="281" uniqueCount="127">
  <si>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</si>
  <si>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</si>
  <si>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</si>
  <si>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</si>
  <si>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</si>
  <si>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</si>
  <si>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</si>
  <si>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</si>
  <si>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</si>
  <si>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</si>
  <si>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</si>
  <si>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</si>
  <si>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</si>
  <si>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</si>
  <si>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</si>
  <si>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</si>
  <si>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</si>
  <si>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</si>
  <si>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</si>
  <si>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</si>
  <si>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</si>
  <si>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</si>
  <si>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</si>
  <si>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</si>
  <si>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</si>
  <si>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</si>
  <si>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</si>
  <si>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</si>
  <si>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</si>
  <si>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</si>
  <si>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</si>
  <si>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</si>
  <si>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</si>
  <si>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</si>
  <si>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</si>
  <si>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</si>
  <si>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</si>
  <si>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</si>
  <si>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белый</t>
  </si>
  <si>
    <t>хлеб серый</t>
  </si>
  <si>
    <t>салат из белокочанной капусты</t>
  </si>
  <si>
    <t>и103</t>
  </si>
  <si>
    <t>54-3з2020</t>
  </si>
  <si>
    <t>макаронные изделия отварные</t>
  </si>
  <si>
    <t>54-1т-2020</t>
  </si>
  <si>
    <t>картофельное пюре</t>
  </si>
  <si>
    <t>54-1к-2020</t>
  </si>
  <si>
    <t>суп картофельный с горохом</t>
  </si>
  <si>
    <t>54-8с20</t>
  </si>
  <si>
    <t>54-3з-2-2</t>
  </si>
  <si>
    <t>компот из сухофруктов</t>
  </si>
  <si>
    <t>54-8с-20</t>
  </si>
  <si>
    <t>Директор</t>
  </si>
  <si>
    <t>Чертков А.М.</t>
  </si>
  <si>
    <t>МКОУ"Кожурлинская  средняя школа"</t>
  </si>
  <si>
    <t>каша пшенная рассыпчетая</t>
  </si>
  <si>
    <t>кофейный напиток</t>
  </si>
  <si>
    <t>хлеб пшеничный</t>
  </si>
  <si>
    <t xml:space="preserve">сыр твердых сортов </t>
  </si>
  <si>
    <t>морковь отворная дольками</t>
  </si>
  <si>
    <t>0.60</t>
  </si>
  <si>
    <t>10.00</t>
  </si>
  <si>
    <t>борщ с капустой и картофелем и сметаной</t>
  </si>
  <si>
    <t>котлета из говядины</t>
  </si>
  <si>
    <t>рис отворной</t>
  </si>
  <si>
    <t>чай без сахара</t>
  </si>
  <si>
    <t>хлеб ржаной</t>
  </si>
  <si>
    <t>кисель из смородины</t>
  </si>
  <si>
    <t>яблоко</t>
  </si>
  <si>
    <t>творожно-пшеничная запеканка</t>
  </si>
  <si>
    <t xml:space="preserve">салат с белокочанной капустой и морковью </t>
  </si>
  <si>
    <t xml:space="preserve">суп кортофельный с мокоронными изделиями </t>
  </si>
  <si>
    <t>гуляш из говядены</t>
  </si>
  <si>
    <t xml:space="preserve">каша гречневаярассыпчатая </t>
  </si>
  <si>
    <t xml:space="preserve">компот с изимом </t>
  </si>
  <si>
    <t>каша вязкая молочная кукурузная с курагой</t>
  </si>
  <si>
    <t xml:space="preserve">тефтели из говядины паровые </t>
  </si>
  <si>
    <t>чай  лимон с сахаром</t>
  </si>
  <si>
    <t>23.82</t>
  </si>
  <si>
    <t>каша "Дружба"</t>
  </si>
  <si>
    <t>ряженка</t>
  </si>
  <si>
    <t>мандарин</t>
  </si>
  <si>
    <t xml:space="preserve">яйцо отворное </t>
  </si>
  <si>
    <t xml:space="preserve">салат из свеклы с курогой и изюмом </t>
  </si>
  <si>
    <t xml:space="preserve">суп с рыбными консервами </t>
  </si>
  <si>
    <t>плов с курецей</t>
  </si>
  <si>
    <t xml:space="preserve">какао с молоком </t>
  </si>
  <si>
    <t xml:space="preserve"> </t>
  </si>
  <si>
    <t>сыр твердых сортов в нарезке</t>
  </si>
  <si>
    <t xml:space="preserve">каша жидкая молочная рисовая </t>
  </si>
  <si>
    <t xml:space="preserve">компот из свежих яблок </t>
  </si>
  <si>
    <t xml:space="preserve">яблоко </t>
  </si>
  <si>
    <t xml:space="preserve">суп картофельный с фасолью </t>
  </si>
  <si>
    <t xml:space="preserve">курица тушенная с морковью </t>
  </si>
  <si>
    <t xml:space="preserve">макароны отвпрные с овощами </t>
  </si>
  <si>
    <t xml:space="preserve">сок апельсиновый </t>
  </si>
  <si>
    <t xml:space="preserve">омлет с сыром </t>
  </si>
  <si>
    <t xml:space="preserve">напиток шиповника </t>
  </si>
  <si>
    <t xml:space="preserve">борщ с капустой и картофелем со сметаной </t>
  </si>
  <si>
    <t>котлета домашняя</t>
  </si>
  <si>
    <t xml:space="preserve">каша вязкая молочная пшеничная с изумом </t>
  </si>
  <si>
    <t xml:space="preserve">компат из куроги </t>
  </si>
  <si>
    <t xml:space="preserve">салат из свежих помидор и огурцов </t>
  </si>
  <si>
    <t xml:space="preserve">суп крестьянский с крупой перловой </t>
  </si>
  <si>
    <t xml:space="preserve">биточки из говядины </t>
  </si>
  <si>
    <t xml:space="preserve">рис отврной с овощами </t>
  </si>
  <si>
    <t xml:space="preserve">чай без сахора </t>
  </si>
  <si>
    <t xml:space="preserve">каша жидкая молочная гречневая </t>
  </si>
  <si>
    <t xml:space="preserve">компот из смеси сухофруктов </t>
  </si>
  <si>
    <t xml:space="preserve">банан </t>
  </si>
  <si>
    <t xml:space="preserve">салат из моркови с яблоками </t>
  </si>
  <si>
    <t xml:space="preserve">суп из овощей </t>
  </si>
  <si>
    <t>печень тушенная в сметане</t>
  </si>
  <si>
    <t xml:space="preserve">каша пшенная расыпчатая </t>
  </si>
  <si>
    <t xml:space="preserve">сок яблочный </t>
  </si>
  <si>
    <t xml:space="preserve">каша вязкая молочная овсяная с изюмом </t>
  </si>
  <si>
    <t xml:space="preserve">борщ с фасолью </t>
  </si>
  <si>
    <t xml:space="preserve">капуста тущенная с мясом </t>
  </si>
  <si>
    <t xml:space="preserve">чай с сахором </t>
  </si>
  <si>
    <t xml:space="preserve">апельсин </t>
  </si>
  <si>
    <t xml:space="preserve">суп молочный с макаронными изделиями </t>
  </si>
  <si>
    <t xml:space="preserve">кофейный напиток с молоком </t>
  </si>
  <si>
    <t xml:space="preserve">салат из свежей капусты с овощами </t>
  </si>
  <si>
    <t>щи со свежей капустой</t>
  </si>
  <si>
    <t>рыба запеченнаяв сметенном соусе (минтай)</t>
  </si>
  <si>
    <t xml:space="preserve">каша перловая расыпчатая </t>
  </si>
  <si>
    <t xml:space="preserve">напиток из шиповника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</si>
</sst>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L81" sqref="L8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54</v>
      </c>
      <c r="D1" s="57"/>
      <c r="E1" s="57"/>
      <c r="F1" s="12" t="s">
        <v>16</v>
      </c>
      <c r="G1" s="2" t="s">
        <v>17</v>
      </c>
      <c r="H1" s="58" t="s">
        <v>52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53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55</v>
      </c>
      <c r="F6" s="40">
        <v>200</v>
      </c>
      <c r="G6" s="40">
        <v>6</v>
      </c>
      <c r="H6" s="40">
        <v>7</v>
      </c>
      <c r="I6" s="40">
        <v>36</v>
      </c>
      <c r="J6" s="40">
        <v>207</v>
      </c>
      <c r="K6" s="41">
        <v>206</v>
      </c>
      <c r="L6" s="40">
        <v>12.47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56</v>
      </c>
      <c r="F8" s="43">
        <v>200</v>
      </c>
      <c r="G8" s="43">
        <v>5</v>
      </c>
      <c r="H8" s="43">
        <v>4</v>
      </c>
      <c r="I8" s="43">
        <v>44</v>
      </c>
      <c r="J8" s="43">
        <v>177</v>
      </c>
      <c r="K8" s="44">
        <v>693</v>
      </c>
      <c r="L8" s="43">
        <v>5</v>
      </c>
    </row>
    <row r="9" spans="1:12" ht="15">
      <c r="A9" s="23"/>
      <c r="B9" s="15"/>
      <c r="C9" s="11"/>
      <c r="D9" s="7"/>
      <c r="E9" s="42" t="s">
        <v>57</v>
      </c>
      <c r="F9" s="43">
        <v>30</v>
      </c>
      <c r="G9" s="43">
        <v>5</v>
      </c>
      <c r="H9" s="43">
        <v>0</v>
      </c>
      <c r="I9" s="43">
        <v>30</v>
      </c>
      <c r="J9" s="43">
        <v>140</v>
      </c>
      <c r="K9" s="43"/>
      <c r="L9" s="51">
        <v>3.75</v>
      </c>
    </row>
    <row r="10" spans="1:12" ht="15">
      <c r="A10" s="23"/>
      <c r="B10" s="15"/>
      <c r="C10" s="11"/>
      <c r="D10" s="7"/>
      <c r="E10" s="42" t="s">
        <v>58</v>
      </c>
      <c r="F10" s="43">
        <v>20</v>
      </c>
      <c r="G10" s="43">
        <v>5</v>
      </c>
      <c r="H10" s="43">
        <v>6</v>
      </c>
      <c r="I10" s="43">
        <v>0</v>
      </c>
      <c r="J10" s="43">
        <v>85</v>
      </c>
      <c r="K10" s="44">
        <v>368</v>
      </c>
      <c r="L10" s="43" t="s">
        <v>61</v>
      </c>
    </row>
    <row r="11" spans="1:12" ht="15">
      <c r="A11" s="23"/>
      <c r="B11" s="15"/>
      <c r="C11" s="11"/>
      <c r="D11" s="6"/>
      <c r="E11" s="42" t="s">
        <v>59</v>
      </c>
      <c r="F11" s="43">
        <v>50</v>
      </c>
      <c r="G11" s="43">
        <v>1</v>
      </c>
      <c r="H11" s="43">
        <v>2</v>
      </c>
      <c r="I11" s="43">
        <v>4</v>
      </c>
      <c r="J11" s="43">
        <v>37</v>
      </c>
      <c r="K11" s="44"/>
      <c r="L11" s="43" t="s">
        <v>60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v>22</v>
      </c>
      <c r="H13" s="19">
        <v>19</v>
      </c>
      <c r="I13" s="19">
        <v>114</v>
      </c>
      <c r="J13" s="19">
        <f t="shared" ref="J13" si="0">SUM(J6:J12)</f>
        <v>646</v>
      </c>
      <c r="K13" s="25"/>
      <c r="L13" s="19">
        <v>31.81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60</v>
      </c>
      <c r="G14" s="43">
        <v>2</v>
      </c>
      <c r="H14" s="43">
        <v>4</v>
      </c>
      <c r="I14" s="43">
        <v>2</v>
      </c>
      <c r="J14" s="43">
        <v>60</v>
      </c>
      <c r="K14" s="44">
        <v>43</v>
      </c>
      <c r="L14" s="43">
        <v>2.5</v>
      </c>
    </row>
    <row r="15" spans="1:12" ht="15">
      <c r="A15" s="23"/>
      <c r="B15" s="15"/>
      <c r="C15" s="11"/>
      <c r="D15" s="7" t="s">
        <v>26</v>
      </c>
      <c r="E15" s="42" t="s">
        <v>62</v>
      </c>
      <c r="F15" s="43">
        <v>200</v>
      </c>
      <c r="G15" s="43">
        <v>4</v>
      </c>
      <c r="H15" s="43">
        <v>4</v>
      </c>
      <c r="I15" s="43">
        <v>8</v>
      </c>
      <c r="J15" s="43">
        <v>200</v>
      </c>
      <c r="K15" s="44">
        <v>142</v>
      </c>
      <c r="L15" s="43">
        <v>6</v>
      </c>
    </row>
    <row r="16" spans="1:12" ht="15">
      <c r="A16" s="23"/>
      <c r="B16" s="15"/>
      <c r="C16" s="11"/>
      <c r="D16" s="7" t="s">
        <v>27</v>
      </c>
      <c r="E16" s="42" t="s">
        <v>63</v>
      </c>
      <c r="F16" s="43">
        <v>90</v>
      </c>
      <c r="G16" s="43">
        <v>16</v>
      </c>
      <c r="H16" s="43">
        <v>16</v>
      </c>
      <c r="I16" s="43">
        <v>15</v>
      </c>
      <c r="J16" s="43">
        <v>223</v>
      </c>
      <c r="K16" s="44">
        <v>301</v>
      </c>
      <c r="L16" s="43">
        <v>24.5</v>
      </c>
    </row>
    <row r="17" spans="1:12" ht="15">
      <c r="A17" s="23"/>
      <c r="B17" s="15"/>
      <c r="C17" s="11"/>
      <c r="D17" s="7" t="s">
        <v>28</v>
      </c>
      <c r="E17" s="42" t="s">
        <v>64</v>
      </c>
      <c r="F17" s="43">
        <v>150</v>
      </c>
      <c r="G17" s="43">
        <v>4</v>
      </c>
      <c r="H17" s="43">
        <v>5</v>
      </c>
      <c r="I17" s="43">
        <v>36</v>
      </c>
      <c r="J17" s="43">
        <v>275</v>
      </c>
      <c r="K17" s="44">
        <v>514</v>
      </c>
      <c r="L17" s="43">
        <v>6.5</v>
      </c>
    </row>
    <row r="18" spans="1:12" ht="15">
      <c r="A18" s="23"/>
      <c r="B18" s="15"/>
      <c r="C18" s="11"/>
      <c r="D18" s="7" t="s">
        <v>29</v>
      </c>
      <c r="E18" s="42" t="s">
        <v>65</v>
      </c>
      <c r="F18" s="43">
        <v>200</v>
      </c>
      <c r="G18" s="43">
        <v>0</v>
      </c>
      <c r="H18" s="43">
        <v>0</v>
      </c>
      <c r="I18" s="43">
        <v>0</v>
      </c>
      <c r="J18" s="43">
        <v>1</v>
      </c>
      <c r="K18" s="44">
        <v>943</v>
      </c>
      <c r="L18" s="43">
        <v>1.5</v>
      </c>
    </row>
    <row r="19" spans="1:12" ht="15">
      <c r="A19" s="23"/>
      <c r="B19" s="15"/>
      <c r="C19" s="11"/>
      <c r="D19" s="7" t="s">
        <v>30</v>
      </c>
      <c r="E19" s="42" t="s">
        <v>66</v>
      </c>
      <c r="F19" s="43">
        <v>30</v>
      </c>
      <c r="G19" s="43">
        <v>4</v>
      </c>
      <c r="H19" s="43">
        <v>1</v>
      </c>
      <c r="I19" s="43">
        <v>20</v>
      </c>
      <c r="J19" s="43">
        <v>102</v>
      </c>
      <c r="K19" s="44"/>
      <c r="L19" s="43">
        <v>3.31</v>
      </c>
    </row>
    <row r="20" spans="1:12" ht="15">
      <c r="A20" s="23"/>
      <c r="B20" s="15"/>
      <c r="C20" s="11"/>
      <c r="D20" s="7" t="s">
        <v>31</v>
      </c>
      <c r="E20" s="42"/>
      <c r="F20" s="43">
        <v>30</v>
      </c>
      <c r="G20" s="43">
        <v>3</v>
      </c>
      <c r="H20" s="43">
        <v>0</v>
      </c>
      <c r="I20" s="43">
        <v>1</v>
      </c>
      <c r="J20" s="43">
        <v>72</v>
      </c>
      <c r="K20" s="44"/>
      <c r="L20" s="43">
        <v>1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J23" si="1">SUM(G14:G22)</f>
        <v>33</v>
      </c>
      <c r="H23" s="19">
        <f t="shared" si="1"/>
        <v>30</v>
      </c>
      <c r="I23" s="19">
        <f t="shared" si="1"/>
        <v>82</v>
      </c>
      <c r="J23" s="19">
        <f t="shared" si="1"/>
        <v>933</v>
      </c>
      <c r="K23" s="25"/>
      <c r="L23" s="19">
        <f t="shared" ref="L23" si="2">SUM(L14:L22)</f>
        <v>45.31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1260</v>
      </c>
      <c r="G24" s="32">
        <f t="shared" ref="G24:J24" si="3">G13+G23</f>
        <v>55</v>
      </c>
      <c r="H24" s="32">
        <f t="shared" si="3"/>
        <v>49</v>
      </c>
      <c r="I24" s="32">
        <f t="shared" si="3"/>
        <v>196</v>
      </c>
      <c r="J24" s="32">
        <f t="shared" si="3"/>
        <v>1579</v>
      </c>
      <c r="K24" s="32"/>
      <c r="L24" s="32">
        <v>76.13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69</v>
      </c>
      <c r="F25" s="40">
        <v>150</v>
      </c>
      <c r="G25" s="40">
        <v>6</v>
      </c>
      <c r="H25" s="40">
        <v>5</v>
      </c>
      <c r="I25" s="40">
        <v>35</v>
      </c>
      <c r="J25" s="40">
        <v>274</v>
      </c>
      <c r="K25" s="41" t="s">
        <v>41</v>
      </c>
      <c r="L25" s="40">
        <v>10.08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67</v>
      </c>
      <c r="F27" s="43">
        <v>200</v>
      </c>
      <c r="G27" s="43">
        <v>0</v>
      </c>
      <c r="H27" s="43">
        <v>0</v>
      </c>
      <c r="I27" s="43">
        <v>60</v>
      </c>
      <c r="J27" s="43">
        <v>28</v>
      </c>
      <c r="K27" s="44">
        <v>943</v>
      </c>
      <c r="L27" s="43">
        <v>3</v>
      </c>
    </row>
    <row r="28" spans="1:12" ht="15">
      <c r="A28" s="14"/>
      <c r="B28" s="15"/>
      <c r="C28" s="11"/>
      <c r="D28" s="7" t="s">
        <v>38</v>
      </c>
      <c r="E28" s="42"/>
      <c r="F28" s="43">
        <v>30</v>
      </c>
      <c r="G28" s="43">
        <v>1</v>
      </c>
      <c r="H28" s="43">
        <v>6</v>
      </c>
      <c r="I28" s="43">
        <v>6</v>
      </c>
      <c r="J28" s="43">
        <v>187</v>
      </c>
      <c r="K28" s="44"/>
      <c r="L28" s="43">
        <v>3.75</v>
      </c>
    </row>
    <row r="29" spans="1:12" ht="15">
      <c r="A29" s="14"/>
      <c r="B29" s="15"/>
      <c r="C29" s="11"/>
      <c r="D29" s="7" t="s">
        <v>23</v>
      </c>
      <c r="E29" s="42" t="s">
        <v>68</v>
      </c>
      <c r="F29" s="43">
        <v>120</v>
      </c>
      <c r="G29" s="43">
        <v>0</v>
      </c>
      <c r="H29" s="43">
        <v>0</v>
      </c>
      <c r="I29" s="43">
        <v>10</v>
      </c>
      <c r="J29" s="43">
        <v>44</v>
      </c>
      <c r="K29" s="44"/>
      <c r="L29" s="43">
        <v>8.25</v>
      </c>
    </row>
    <row r="30" spans="1:12" ht="15">
      <c r="A30" s="14"/>
      <c r="B30" s="15"/>
      <c r="C30" s="11"/>
      <c r="D30" s="6" t="s">
        <v>39</v>
      </c>
      <c r="E30" s="42"/>
      <c r="F30" s="43">
        <v>30</v>
      </c>
      <c r="G30" s="43">
        <v>3</v>
      </c>
      <c r="H30" s="43">
        <v>0</v>
      </c>
      <c r="I30" s="43">
        <v>1</v>
      </c>
      <c r="J30" s="43">
        <v>72</v>
      </c>
      <c r="K30" s="44"/>
      <c r="L30" s="43">
        <v>1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530</v>
      </c>
      <c r="G32" s="19">
        <f t="shared" ref="G32" si="4">SUM(G25:G31)</f>
        <v>10</v>
      </c>
      <c r="H32" s="19">
        <f t="shared" ref="H32" si="5">SUM(H25:H31)</f>
        <v>11</v>
      </c>
      <c r="I32" s="19">
        <f t="shared" ref="I32" si="6">SUM(I25:I31)</f>
        <v>112</v>
      </c>
      <c r="J32" s="19">
        <f t="shared" ref="J32" si="7">SUM(J25:J31)</f>
        <v>605</v>
      </c>
      <c r="K32" s="25"/>
      <c r="L32" s="19">
        <v>25.07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70</v>
      </c>
      <c r="F33" s="43">
        <v>60</v>
      </c>
      <c r="G33" s="43">
        <v>1</v>
      </c>
      <c r="H33" s="43">
        <v>0</v>
      </c>
      <c r="I33" s="43">
        <v>2</v>
      </c>
      <c r="J33" s="43">
        <v>13</v>
      </c>
      <c r="K33" s="44" t="s">
        <v>42</v>
      </c>
      <c r="L33" s="43">
        <v>2</v>
      </c>
    </row>
    <row r="34" spans="1:12" ht="15">
      <c r="A34" s="14"/>
      <c r="B34" s="15"/>
      <c r="C34" s="11"/>
      <c r="D34" s="7" t="s">
        <v>26</v>
      </c>
      <c r="E34" s="42" t="s">
        <v>71</v>
      </c>
      <c r="F34" s="43">
        <v>200</v>
      </c>
      <c r="G34" s="43">
        <v>1</v>
      </c>
      <c r="H34" s="43">
        <v>4</v>
      </c>
      <c r="I34" s="43">
        <v>7</v>
      </c>
      <c r="J34" s="43">
        <v>68</v>
      </c>
      <c r="K34" s="44">
        <v>187</v>
      </c>
      <c r="L34" s="43">
        <v>6</v>
      </c>
    </row>
    <row r="35" spans="1:12" ht="15">
      <c r="A35" s="14"/>
      <c r="B35" s="15"/>
      <c r="C35" s="11"/>
      <c r="D35" s="7" t="s">
        <v>27</v>
      </c>
      <c r="E35" s="42" t="s">
        <v>72</v>
      </c>
      <c r="F35" s="43">
        <v>90</v>
      </c>
      <c r="G35" s="43">
        <v>17</v>
      </c>
      <c r="H35" s="43">
        <v>1</v>
      </c>
      <c r="I35" s="43">
        <v>0</v>
      </c>
      <c r="J35" s="43">
        <v>75</v>
      </c>
      <c r="K35" s="44">
        <v>590</v>
      </c>
      <c r="L35" s="43">
        <v>34.049999999999997</v>
      </c>
    </row>
    <row r="36" spans="1:12" ht="15">
      <c r="A36" s="14"/>
      <c r="B36" s="15"/>
      <c r="C36" s="11"/>
      <c r="D36" s="7" t="s">
        <v>28</v>
      </c>
      <c r="E36" s="42" t="s">
        <v>73</v>
      </c>
      <c r="F36" s="43">
        <v>150</v>
      </c>
      <c r="G36" s="43">
        <v>5</v>
      </c>
      <c r="H36" s="43">
        <v>3</v>
      </c>
      <c r="I36" s="43">
        <v>31</v>
      </c>
      <c r="J36" s="43">
        <v>194</v>
      </c>
      <c r="K36" s="44">
        <v>317</v>
      </c>
      <c r="L36" s="43">
        <v>4</v>
      </c>
    </row>
    <row r="37" spans="1:12" ht="15">
      <c r="A37" s="14"/>
      <c r="B37" s="15"/>
      <c r="C37" s="11"/>
      <c r="D37" s="7" t="s">
        <v>29</v>
      </c>
      <c r="E37" s="42" t="s">
        <v>74</v>
      </c>
      <c r="F37" s="43">
        <v>200</v>
      </c>
      <c r="G37" s="43">
        <v>1</v>
      </c>
      <c r="H37" s="43">
        <v>0</v>
      </c>
      <c r="I37" s="43">
        <v>20</v>
      </c>
      <c r="J37" s="43">
        <v>92</v>
      </c>
      <c r="K37" s="44">
        <v>399</v>
      </c>
      <c r="L37" s="43">
        <v>2</v>
      </c>
    </row>
    <row r="38" spans="1:12" ht="15">
      <c r="A38" s="14"/>
      <c r="B38" s="15"/>
      <c r="C38" s="11"/>
      <c r="D38" s="7" t="s">
        <v>30</v>
      </c>
      <c r="E38" s="42" t="s">
        <v>66</v>
      </c>
      <c r="F38" s="43">
        <v>30</v>
      </c>
      <c r="G38" s="43">
        <v>0</v>
      </c>
      <c r="H38" s="43">
        <v>0</v>
      </c>
      <c r="I38" s="43">
        <v>18</v>
      </c>
      <c r="J38" s="43">
        <v>76</v>
      </c>
      <c r="K38" s="44"/>
      <c r="L38" s="43">
        <v>3</v>
      </c>
    </row>
    <row r="39" spans="1:12" ht="15">
      <c r="A39" s="14"/>
      <c r="B39" s="15"/>
      <c r="C39" s="11"/>
      <c r="D39" s="7"/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730</v>
      </c>
      <c r="G42" s="19">
        <f>SUM(G33:G41)</f>
        <v>25</v>
      </c>
      <c r="H42" s="19">
        <f>SUM(H33:H41)</f>
        <v>8</v>
      </c>
      <c r="I42" s="19">
        <f>SUM(I33:I41)</f>
        <v>78</v>
      </c>
      <c r="J42" s="19">
        <f>SUM(J33:J41)</f>
        <v>518</v>
      </c>
      <c r="K42" s="25"/>
      <c r="L42" s="19">
        <v>51.05</v>
      </c>
    </row>
    <row r="43" spans="1:12" ht="15.75" customHeight="1" thickBo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1260</v>
      </c>
      <c r="G43" s="32">
        <f>G32+G42</f>
        <v>35</v>
      </c>
      <c r="H43" s="32">
        <f>H32+H42</f>
        <v>19</v>
      </c>
      <c r="I43" s="32">
        <f>I32+I42</f>
        <v>190</v>
      </c>
      <c r="J43" s="32">
        <f>J32+J42</f>
        <v>1123</v>
      </c>
      <c r="K43" s="32"/>
      <c r="L43" s="32">
        <v>76.13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75</v>
      </c>
      <c r="F44" s="40">
        <v>200</v>
      </c>
      <c r="G44" s="40">
        <v>6</v>
      </c>
      <c r="H44" s="40">
        <v>8</v>
      </c>
      <c r="I44" s="40">
        <v>35</v>
      </c>
      <c r="J44" s="40">
        <v>230</v>
      </c>
      <c r="K44" s="41" t="s">
        <v>44</v>
      </c>
      <c r="L44" s="40">
        <v>10.08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1</v>
      </c>
      <c r="H46" s="43">
        <v>0</v>
      </c>
      <c r="I46" s="43">
        <v>20</v>
      </c>
      <c r="J46" s="43">
        <v>81</v>
      </c>
      <c r="K46" s="44">
        <v>943</v>
      </c>
      <c r="L46" s="43">
        <v>2</v>
      </c>
    </row>
    <row r="47" spans="1:12" ht="15">
      <c r="A47" s="23"/>
      <c r="B47" s="15"/>
      <c r="C47" s="11"/>
      <c r="D47" s="7" t="s">
        <v>38</v>
      </c>
      <c r="E47" s="42"/>
      <c r="F47" s="43">
        <v>30</v>
      </c>
      <c r="G47" s="43">
        <v>6</v>
      </c>
      <c r="H47" s="43">
        <v>0</v>
      </c>
      <c r="I47" s="43">
        <v>39</v>
      </c>
      <c r="J47" s="43">
        <v>187</v>
      </c>
      <c r="K47" s="44"/>
      <c r="L47" s="43">
        <v>3.75</v>
      </c>
    </row>
    <row r="48" spans="1:12" ht="15">
      <c r="A48" s="23"/>
      <c r="B48" s="15"/>
      <c r="C48" s="11"/>
      <c r="D48" s="7" t="s">
        <v>23</v>
      </c>
      <c r="E48" s="42" t="s">
        <v>68</v>
      </c>
      <c r="F48" s="43">
        <v>100</v>
      </c>
      <c r="G48" s="43">
        <v>0</v>
      </c>
      <c r="H48" s="43">
        <v>0</v>
      </c>
      <c r="I48" s="43">
        <v>10</v>
      </c>
      <c r="J48" s="43">
        <v>44</v>
      </c>
      <c r="K48" s="44">
        <v>368</v>
      </c>
      <c r="L48" s="43">
        <v>8</v>
      </c>
    </row>
    <row r="49" spans="1:12" ht="15">
      <c r="A49" s="23"/>
      <c r="B49" s="15"/>
      <c r="C49" s="11"/>
      <c r="D49" s="6" t="s">
        <v>39</v>
      </c>
      <c r="E49" s="42"/>
      <c r="F49" s="43">
        <v>30</v>
      </c>
      <c r="G49" s="43">
        <v>3</v>
      </c>
      <c r="H49" s="43">
        <v>0</v>
      </c>
      <c r="I49" s="43">
        <v>1</v>
      </c>
      <c r="J49" s="43">
        <v>72</v>
      </c>
      <c r="K49" s="44"/>
      <c r="L49" s="43">
        <v>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560</v>
      </c>
      <c r="G51" s="19">
        <f t="shared" ref="G51" si="8">SUM(G44:G50)</f>
        <v>16</v>
      </c>
      <c r="H51" s="19">
        <f t="shared" ref="H51" si="9">SUM(H44:H50)</f>
        <v>8</v>
      </c>
      <c r="I51" s="19">
        <f t="shared" ref="I51" si="10">SUM(I44:I50)</f>
        <v>105</v>
      </c>
      <c r="J51" s="19">
        <f t="shared" ref="J51" si="11">SUM(J44:J50)</f>
        <v>614</v>
      </c>
      <c r="K51" s="25"/>
      <c r="L51" s="19" t="s">
        <v>78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 t="s">
        <v>47</v>
      </c>
      <c r="F53" s="43">
        <v>200</v>
      </c>
      <c r="G53" s="43">
        <v>2</v>
      </c>
      <c r="H53" s="43">
        <v>5</v>
      </c>
      <c r="I53" s="43">
        <v>13</v>
      </c>
      <c r="J53" s="43">
        <v>107</v>
      </c>
      <c r="K53" s="44">
        <v>326</v>
      </c>
      <c r="L53" s="43">
        <v>10</v>
      </c>
    </row>
    <row r="54" spans="1:12" ht="15">
      <c r="A54" s="23"/>
      <c r="B54" s="15"/>
      <c r="C54" s="11"/>
      <c r="D54" s="7" t="s">
        <v>27</v>
      </c>
      <c r="E54" s="42" t="s">
        <v>76</v>
      </c>
      <c r="F54" s="43">
        <v>80</v>
      </c>
      <c r="G54" s="43">
        <v>14</v>
      </c>
      <c r="H54" s="43">
        <v>8</v>
      </c>
      <c r="I54" s="43">
        <v>24</v>
      </c>
      <c r="J54" s="43">
        <v>223</v>
      </c>
      <c r="K54" s="44">
        <v>1028</v>
      </c>
      <c r="L54" s="43">
        <v>31.3</v>
      </c>
    </row>
    <row r="55" spans="1:12" ht="15">
      <c r="A55" s="23"/>
      <c r="B55" s="15"/>
      <c r="C55" s="11"/>
      <c r="D55" s="7" t="s">
        <v>28</v>
      </c>
      <c r="E55" s="42" t="s">
        <v>45</v>
      </c>
      <c r="F55" s="43">
        <v>190</v>
      </c>
      <c r="G55" s="43">
        <v>3</v>
      </c>
      <c r="H55" s="43">
        <v>4</v>
      </c>
      <c r="I55" s="43">
        <v>21</v>
      </c>
      <c r="J55" s="43">
        <v>138</v>
      </c>
      <c r="K55" s="44">
        <v>329</v>
      </c>
      <c r="L55" s="43">
        <v>6</v>
      </c>
    </row>
    <row r="56" spans="1:12" ht="15">
      <c r="A56" s="23"/>
      <c r="B56" s="15"/>
      <c r="C56" s="11"/>
      <c r="D56" s="7" t="s">
        <v>29</v>
      </c>
      <c r="E56" s="42" t="s">
        <v>77</v>
      </c>
      <c r="F56" s="43">
        <v>200</v>
      </c>
      <c r="G56" s="43">
        <v>0</v>
      </c>
      <c r="H56" s="43">
        <v>0</v>
      </c>
      <c r="I56" s="43">
        <v>15</v>
      </c>
      <c r="J56" s="43">
        <v>50</v>
      </c>
      <c r="K56" s="44">
        <v>648</v>
      </c>
      <c r="L56" s="43">
        <v>2</v>
      </c>
    </row>
    <row r="57" spans="1:12" ht="15">
      <c r="A57" s="23"/>
      <c r="B57" s="15"/>
      <c r="C57" s="11"/>
      <c r="D57" s="7"/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>
        <v>30</v>
      </c>
      <c r="G58" s="43">
        <v>3</v>
      </c>
      <c r="H58" s="43">
        <v>0</v>
      </c>
      <c r="I58" s="43">
        <v>1</v>
      </c>
      <c r="J58" s="43">
        <v>72</v>
      </c>
      <c r="K58" s="44"/>
      <c r="L58" s="43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700</v>
      </c>
      <c r="G61" s="19">
        <f t="shared" ref="G61" si="12">SUM(G52:G60)</f>
        <v>22</v>
      </c>
      <c r="H61" s="19">
        <f t="shared" ref="H61" si="13">SUM(H52:H60)</f>
        <v>17</v>
      </c>
      <c r="I61" s="19">
        <f t="shared" ref="I61" si="14">SUM(I52:I60)</f>
        <v>74</v>
      </c>
      <c r="J61" s="19">
        <f t="shared" ref="J61:L61" si="15">SUM(J52:J60)</f>
        <v>590</v>
      </c>
      <c r="K61" s="25"/>
      <c r="L61" s="19">
        <f t="shared" si="15"/>
        <v>52.3</v>
      </c>
    </row>
    <row r="62" spans="1:12" ht="15.75" customHeight="1" thickBo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1260</v>
      </c>
      <c r="G62" s="32">
        <f t="shared" ref="G62" si="16">G51+G61</f>
        <v>38</v>
      </c>
      <c r="H62" s="32">
        <f t="shared" ref="H62" si="17">H51+H61</f>
        <v>25</v>
      </c>
      <c r="I62" s="32">
        <f t="shared" ref="I62" si="18">I51+I61</f>
        <v>179</v>
      </c>
      <c r="J62" s="32">
        <f t="shared" ref="J62" si="19">J51+J61</f>
        <v>1204</v>
      </c>
      <c r="K62" s="32"/>
      <c r="L62" s="32">
        <v>76.13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79</v>
      </c>
      <c r="F63" s="40">
        <v>200</v>
      </c>
      <c r="G63" s="40">
        <v>4</v>
      </c>
      <c r="H63" s="40">
        <v>5</v>
      </c>
      <c r="I63" s="40">
        <v>18</v>
      </c>
      <c r="J63" s="40">
        <v>134</v>
      </c>
      <c r="K63" s="41">
        <v>551</v>
      </c>
      <c r="L63" s="40">
        <v>8.08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29</v>
      </c>
      <c r="E65" s="42" t="s">
        <v>80</v>
      </c>
      <c r="F65" s="43">
        <v>200</v>
      </c>
      <c r="G65" s="43">
        <v>5</v>
      </c>
      <c r="H65" s="43">
        <v>4</v>
      </c>
      <c r="I65" s="43">
        <v>12</v>
      </c>
      <c r="J65" s="43">
        <v>107</v>
      </c>
      <c r="K65" s="44">
        <v>692</v>
      </c>
      <c r="L65" s="43">
        <v>9.5</v>
      </c>
    </row>
    <row r="66" spans="1:12" ht="15">
      <c r="A66" s="23"/>
      <c r="B66" s="15"/>
      <c r="C66" s="11"/>
      <c r="D66" s="7" t="s">
        <v>38</v>
      </c>
      <c r="E66" s="42"/>
      <c r="F66" s="43">
        <v>30</v>
      </c>
      <c r="G66" s="43">
        <v>5</v>
      </c>
      <c r="H66" s="43">
        <v>0</v>
      </c>
      <c r="I66" s="43">
        <v>29</v>
      </c>
      <c r="J66" s="43">
        <v>141</v>
      </c>
      <c r="K66" s="44"/>
      <c r="L66" s="43">
        <v>3.75</v>
      </c>
    </row>
    <row r="67" spans="1:12" ht="15">
      <c r="A67" s="23"/>
      <c r="B67" s="15"/>
      <c r="C67" s="11"/>
      <c r="D67" s="7" t="s">
        <v>39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81</v>
      </c>
      <c r="F68" s="43">
        <v>60</v>
      </c>
      <c r="G68" s="43">
        <v>4</v>
      </c>
      <c r="H68" s="43">
        <v>1</v>
      </c>
      <c r="I68" s="43">
        <v>20</v>
      </c>
      <c r="J68" s="43">
        <v>103</v>
      </c>
      <c r="K68" s="44"/>
      <c r="L68" s="43">
        <v>3</v>
      </c>
    </row>
    <row r="69" spans="1:12" ht="15">
      <c r="A69" s="23"/>
      <c r="B69" s="15"/>
      <c r="C69" s="11"/>
      <c r="D69" s="6"/>
      <c r="E69" s="42" t="s">
        <v>82</v>
      </c>
      <c r="F69" s="43">
        <v>40</v>
      </c>
      <c r="G69" s="43">
        <v>5</v>
      </c>
      <c r="H69" s="43">
        <v>4</v>
      </c>
      <c r="I69" s="43">
        <v>0</v>
      </c>
      <c r="J69" s="43">
        <v>57</v>
      </c>
      <c r="K69" s="44"/>
      <c r="L69" s="43">
        <v>10.75</v>
      </c>
    </row>
    <row r="70" spans="1:12" ht="15">
      <c r="A70" s="24"/>
      <c r="B70" s="17"/>
      <c r="C70" s="8"/>
      <c r="D70" s="18" t="s">
        <v>32</v>
      </c>
      <c r="E70" s="9"/>
      <c r="F70" s="19">
        <f>SUM(F63:F69)</f>
        <v>530</v>
      </c>
      <c r="G70" s="19">
        <v>5</v>
      </c>
      <c r="H70" s="19">
        <f t="shared" ref="H70" si="20">SUM(H63:H69)</f>
        <v>14</v>
      </c>
      <c r="I70" s="19">
        <f t="shared" ref="I70" si="21">SUM(I63:I69)</f>
        <v>79</v>
      </c>
      <c r="J70" s="19">
        <f t="shared" ref="J70" si="22">SUM(J63:J69)</f>
        <v>542</v>
      </c>
      <c r="K70" s="25"/>
      <c r="L70" s="19">
        <v>35.07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83</v>
      </c>
      <c r="F71" s="43">
        <v>60</v>
      </c>
      <c r="G71" s="43">
        <v>1</v>
      </c>
      <c r="H71" s="43">
        <v>3</v>
      </c>
      <c r="I71" s="43">
        <v>5</v>
      </c>
      <c r="J71" s="43">
        <v>46</v>
      </c>
      <c r="K71" s="44">
        <v>332</v>
      </c>
      <c r="L71" s="43">
        <v>3</v>
      </c>
    </row>
    <row r="72" spans="1:12" ht="15">
      <c r="A72" s="23"/>
      <c r="B72" s="15"/>
      <c r="C72" s="11"/>
      <c r="D72" s="7" t="s">
        <v>26</v>
      </c>
      <c r="E72" s="42" t="s">
        <v>84</v>
      </c>
      <c r="F72" s="43">
        <v>200</v>
      </c>
      <c r="G72" s="43">
        <v>8</v>
      </c>
      <c r="H72" s="43">
        <v>4</v>
      </c>
      <c r="I72" s="43">
        <v>12</v>
      </c>
      <c r="J72" s="43">
        <v>118</v>
      </c>
      <c r="K72" s="44">
        <v>336</v>
      </c>
      <c r="L72" s="43">
        <v>6.5</v>
      </c>
    </row>
    <row r="73" spans="1:12" ht="15">
      <c r="A73" s="23"/>
      <c r="B73" s="15"/>
      <c r="C73" s="11"/>
      <c r="D73" s="7" t="s">
        <v>27</v>
      </c>
      <c r="E73" s="42" t="s">
        <v>85</v>
      </c>
      <c r="F73" s="43">
        <v>150</v>
      </c>
      <c r="G73" s="43">
        <v>27</v>
      </c>
      <c r="H73" s="43">
        <v>8</v>
      </c>
      <c r="I73" s="43">
        <v>33</v>
      </c>
      <c r="J73" s="43">
        <v>115</v>
      </c>
      <c r="K73" s="44">
        <v>304</v>
      </c>
      <c r="L73" s="43">
        <v>19.05</v>
      </c>
    </row>
    <row r="74" spans="1:12" ht="15">
      <c r="A74" s="23"/>
      <c r="B74" s="15"/>
      <c r="C74" s="11"/>
      <c r="D74" s="7" t="s">
        <v>28</v>
      </c>
      <c r="E74" s="42" t="s">
        <v>87</v>
      </c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 t="s">
        <v>86</v>
      </c>
      <c r="F75" s="43">
        <v>200</v>
      </c>
      <c r="G75" s="43">
        <v>5</v>
      </c>
      <c r="H75" s="43">
        <v>4</v>
      </c>
      <c r="I75" s="43">
        <v>13</v>
      </c>
      <c r="J75" s="43">
        <v>100</v>
      </c>
      <c r="K75" s="44">
        <v>257</v>
      </c>
      <c r="L75" s="43">
        <v>1.5</v>
      </c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>
        <v>30</v>
      </c>
      <c r="G77" s="43">
        <v>4</v>
      </c>
      <c r="H77" s="43">
        <v>1</v>
      </c>
      <c r="I77" s="43">
        <v>20</v>
      </c>
      <c r="J77" s="43">
        <v>103</v>
      </c>
      <c r="K77" s="44"/>
      <c r="L77" s="43">
        <v>3</v>
      </c>
    </row>
    <row r="78" spans="1:12" ht="15">
      <c r="A78" s="23"/>
      <c r="B78" s="15"/>
      <c r="C78" s="11"/>
      <c r="D78" s="6"/>
      <c r="E78" s="42" t="s">
        <v>88</v>
      </c>
      <c r="F78" s="43">
        <v>30</v>
      </c>
      <c r="G78" s="43">
        <v>7</v>
      </c>
      <c r="H78" s="43">
        <v>9</v>
      </c>
      <c r="I78" s="43">
        <v>0</v>
      </c>
      <c r="J78" s="43">
        <v>108</v>
      </c>
      <c r="K78" s="44"/>
      <c r="L78" s="43">
        <v>8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670</v>
      </c>
      <c r="G80" s="19">
        <f t="shared" ref="G80" si="23">SUM(G71:G79)</f>
        <v>52</v>
      </c>
      <c r="H80" s="19">
        <f t="shared" ref="H80" si="24">SUM(H71:H79)</f>
        <v>29</v>
      </c>
      <c r="I80" s="19">
        <f t="shared" ref="I80" si="25">SUM(I71:I79)</f>
        <v>83</v>
      </c>
      <c r="J80" s="19">
        <f t="shared" ref="J80" si="26">SUM(J71:J79)</f>
        <v>590</v>
      </c>
      <c r="K80" s="25"/>
      <c r="L80" s="19">
        <v>41.05</v>
      </c>
    </row>
    <row r="81" spans="1:12" ht="15.75" customHeight="1" thickBo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1200</v>
      </c>
      <c r="G81" s="32">
        <f t="shared" ref="G81" si="27">G70+G80</f>
        <v>57</v>
      </c>
      <c r="H81" s="32">
        <f t="shared" ref="H81" si="28">H70+H80</f>
        <v>43</v>
      </c>
      <c r="I81" s="32">
        <f t="shared" ref="I81" si="29">I70+I80</f>
        <v>162</v>
      </c>
      <c r="J81" s="32">
        <f t="shared" ref="J81:L81" si="30">J70+J80</f>
        <v>1132</v>
      </c>
      <c r="K81" s="32"/>
      <c r="L81" s="32">
        <v>76.13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89</v>
      </c>
      <c r="F82" s="40">
        <v>200</v>
      </c>
      <c r="G82" s="40">
        <v>7</v>
      </c>
      <c r="H82" s="40">
        <v>7</v>
      </c>
      <c r="I82" s="40">
        <v>27</v>
      </c>
      <c r="J82" s="40">
        <v>195</v>
      </c>
      <c r="K82" s="41" t="s">
        <v>46</v>
      </c>
      <c r="L82" s="40">
        <v>8.08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29</v>
      </c>
      <c r="E84" s="42" t="s">
        <v>90</v>
      </c>
      <c r="F84" s="43">
        <v>200</v>
      </c>
      <c r="G84" s="43">
        <v>0</v>
      </c>
      <c r="H84" s="43">
        <v>7</v>
      </c>
      <c r="I84" s="43">
        <v>10</v>
      </c>
      <c r="J84" s="43">
        <v>42</v>
      </c>
      <c r="K84" s="44">
        <v>943</v>
      </c>
      <c r="L84" s="43">
        <v>2</v>
      </c>
    </row>
    <row r="85" spans="1:12" ht="15">
      <c r="A85" s="23"/>
      <c r="B85" s="15"/>
      <c r="C85" s="11"/>
      <c r="D85" s="7" t="s">
        <v>38</v>
      </c>
      <c r="E85" s="42"/>
      <c r="F85" s="43">
        <v>30</v>
      </c>
      <c r="G85" s="43">
        <v>5</v>
      </c>
      <c r="H85" s="43">
        <v>0</v>
      </c>
      <c r="I85" s="43">
        <v>29</v>
      </c>
      <c r="J85" s="43">
        <v>141</v>
      </c>
      <c r="K85" s="44"/>
      <c r="L85" s="43">
        <v>3.75</v>
      </c>
    </row>
    <row r="86" spans="1:12" ht="15">
      <c r="A86" s="23"/>
      <c r="B86" s="15"/>
      <c r="C86" s="11"/>
      <c r="D86" s="7" t="s">
        <v>39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91</v>
      </c>
      <c r="F87" s="43">
        <v>100</v>
      </c>
      <c r="G87" s="43">
        <v>2</v>
      </c>
      <c r="H87" s="43">
        <v>2</v>
      </c>
      <c r="I87" s="43">
        <v>10</v>
      </c>
      <c r="J87" s="43">
        <v>0</v>
      </c>
      <c r="K87" s="44"/>
      <c r="L87" s="43">
        <v>9.75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530</v>
      </c>
      <c r="G89" s="19">
        <f t="shared" ref="G89" si="31">SUM(G82:G88)</f>
        <v>14</v>
      </c>
      <c r="H89" s="19">
        <f t="shared" ref="H89" si="32">SUM(H82:H88)</f>
        <v>16</v>
      </c>
      <c r="I89" s="19">
        <f t="shared" ref="I89" si="33">SUM(I82:I88)</f>
        <v>76</v>
      </c>
      <c r="J89" s="19">
        <f t="shared" ref="J89:L89" si="34">SUM(J82:J88)</f>
        <v>378</v>
      </c>
      <c r="K89" s="25"/>
      <c r="L89" s="19">
        <f t="shared" si="34"/>
        <v>23.58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>
        <v>60</v>
      </c>
      <c r="G90" s="43">
        <v>1</v>
      </c>
      <c r="H90" s="43">
        <v>3</v>
      </c>
      <c r="I90" s="43">
        <v>5</v>
      </c>
      <c r="J90" s="43">
        <v>46</v>
      </c>
      <c r="K90" s="44">
        <v>34</v>
      </c>
      <c r="L90" s="43"/>
    </row>
    <row r="91" spans="1:12" ht="15">
      <c r="A91" s="23"/>
      <c r="B91" s="15"/>
      <c r="C91" s="11"/>
      <c r="D91" s="7" t="s">
        <v>26</v>
      </c>
      <c r="E91" s="42" t="s">
        <v>92</v>
      </c>
      <c r="F91" s="43">
        <v>200</v>
      </c>
      <c r="G91" s="43">
        <v>5</v>
      </c>
      <c r="H91" s="43">
        <v>3</v>
      </c>
      <c r="I91" s="43">
        <v>19</v>
      </c>
      <c r="J91" s="43">
        <v>120</v>
      </c>
      <c r="K91" s="44">
        <v>170</v>
      </c>
      <c r="L91" s="43">
        <v>5</v>
      </c>
    </row>
    <row r="92" spans="1:12" ht="15">
      <c r="A92" s="23"/>
      <c r="B92" s="15"/>
      <c r="C92" s="11"/>
      <c r="D92" s="7" t="s">
        <v>27</v>
      </c>
      <c r="E92" s="42" t="s">
        <v>93</v>
      </c>
      <c r="F92" s="43">
        <v>90</v>
      </c>
      <c r="G92" s="43">
        <v>10</v>
      </c>
      <c r="H92" s="43">
        <v>2</v>
      </c>
      <c r="I92" s="43">
        <v>7</v>
      </c>
      <c r="J92" s="43">
        <v>85</v>
      </c>
      <c r="K92" s="44">
        <v>462</v>
      </c>
      <c r="L92" s="43">
        <v>32.549999999999997</v>
      </c>
    </row>
    <row r="93" spans="1:12" ht="15">
      <c r="A93" s="23"/>
      <c r="B93" s="15"/>
      <c r="C93" s="11"/>
      <c r="D93" s="7" t="s">
        <v>28</v>
      </c>
      <c r="E93" s="42" t="s">
        <v>94</v>
      </c>
      <c r="F93" s="43">
        <v>150</v>
      </c>
      <c r="G93" s="43">
        <v>3</v>
      </c>
      <c r="H93" s="43">
        <v>5</v>
      </c>
      <c r="I93" s="43">
        <v>35</v>
      </c>
      <c r="J93" s="43">
        <v>223</v>
      </c>
      <c r="K93" s="44">
        <v>345</v>
      </c>
      <c r="L93" s="43">
        <v>2</v>
      </c>
    </row>
    <row r="94" spans="1:12" ht="15">
      <c r="A94" s="23"/>
      <c r="B94" s="15"/>
      <c r="C94" s="11"/>
      <c r="D94" s="7" t="s">
        <v>29</v>
      </c>
      <c r="E94" s="42" t="s">
        <v>95</v>
      </c>
      <c r="F94" s="43">
        <v>180</v>
      </c>
      <c r="G94" s="43">
        <v>4</v>
      </c>
      <c r="H94" s="43">
        <v>1</v>
      </c>
      <c r="I94" s="43">
        <v>20</v>
      </c>
      <c r="J94" s="43">
        <v>103</v>
      </c>
      <c r="K94" s="44">
        <v>943</v>
      </c>
      <c r="L94" s="43">
        <v>10</v>
      </c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>
        <v>30</v>
      </c>
      <c r="G96" s="43">
        <v>3</v>
      </c>
      <c r="H96" s="43">
        <v>0</v>
      </c>
      <c r="I96" s="43">
        <v>1</v>
      </c>
      <c r="J96" s="43">
        <v>72</v>
      </c>
      <c r="K96" s="44"/>
      <c r="L96" s="43">
        <v>3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710</v>
      </c>
      <c r="G99" s="19">
        <f t="shared" ref="G99" si="35">SUM(G90:G98)</f>
        <v>26</v>
      </c>
      <c r="H99" s="19">
        <f t="shared" ref="H99" si="36">SUM(H90:H98)</f>
        <v>14</v>
      </c>
      <c r="I99" s="19">
        <f t="shared" ref="I99" si="37">SUM(I90:I98)</f>
        <v>87</v>
      </c>
      <c r="J99" s="19">
        <f t="shared" ref="J99:L99" si="38">SUM(J90:J98)</f>
        <v>649</v>
      </c>
      <c r="K99" s="25"/>
      <c r="L99" s="19">
        <f t="shared" si="38"/>
        <v>52.55</v>
      </c>
    </row>
    <row r="100" spans="1:12" ht="15.75" customHeight="1" thickBo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1240</v>
      </c>
      <c r="G100" s="32">
        <f t="shared" ref="G100" si="39">G89+G99</f>
        <v>40</v>
      </c>
      <c r="H100" s="32">
        <f t="shared" ref="H100" si="40">H89+H99</f>
        <v>30</v>
      </c>
      <c r="I100" s="32">
        <f t="shared" ref="I100" si="41">I89+I99</f>
        <v>163</v>
      </c>
      <c r="J100" s="32">
        <f t="shared" ref="J100:L100" si="42">J89+J99</f>
        <v>1027</v>
      </c>
      <c r="K100" s="32"/>
      <c r="L100" s="32">
        <f t="shared" si="42"/>
        <v>76.13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96</v>
      </c>
      <c r="F101" s="40">
        <v>200</v>
      </c>
      <c r="G101" s="40">
        <v>25</v>
      </c>
      <c r="H101" s="40">
        <v>34</v>
      </c>
      <c r="I101" s="40">
        <v>4</v>
      </c>
      <c r="J101" s="40">
        <v>321</v>
      </c>
      <c r="K101" s="41">
        <v>368</v>
      </c>
      <c r="L101" s="40">
        <v>10.08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86</v>
      </c>
      <c r="F103" s="43">
        <v>200</v>
      </c>
      <c r="G103" s="43">
        <v>5</v>
      </c>
      <c r="H103" s="43">
        <v>0</v>
      </c>
      <c r="I103" s="43">
        <v>12</v>
      </c>
      <c r="J103" s="43">
        <v>97</v>
      </c>
      <c r="K103" s="44">
        <v>943</v>
      </c>
      <c r="L103" s="43">
        <v>5</v>
      </c>
    </row>
    <row r="104" spans="1:12" ht="15">
      <c r="A104" s="23"/>
      <c r="B104" s="15"/>
      <c r="C104" s="11"/>
      <c r="D104" s="7" t="s">
        <v>38</v>
      </c>
      <c r="E104" s="42"/>
      <c r="F104" s="43">
        <v>30</v>
      </c>
      <c r="G104" s="43">
        <v>6</v>
      </c>
      <c r="H104" s="43">
        <v>0</v>
      </c>
      <c r="I104" s="43">
        <v>39</v>
      </c>
      <c r="J104" s="43">
        <v>102</v>
      </c>
      <c r="K104" s="44"/>
      <c r="L104" s="43">
        <v>3.75</v>
      </c>
    </row>
    <row r="105" spans="1:12" ht="15">
      <c r="A105" s="23"/>
      <c r="B105" s="15"/>
      <c r="C105" s="11"/>
      <c r="D105" s="7" t="s">
        <v>39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81</v>
      </c>
      <c r="F106" s="43">
        <v>70</v>
      </c>
      <c r="G106" s="43">
        <v>1</v>
      </c>
      <c r="H106" s="43">
        <v>5</v>
      </c>
      <c r="I106" s="43">
        <v>8</v>
      </c>
      <c r="J106" s="43">
        <v>35</v>
      </c>
      <c r="K106" s="44"/>
      <c r="L106" s="43">
        <v>15.75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 t="shared" ref="G108:J108" si="43">SUM(G101:G107)</f>
        <v>37</v>
      </c>
      <c r="H108" s="19">
        <f t="shared" si="43"/>
        <v>39</v>
      </c>
      <c r="I108" s="19">
        <f t="shared" si="43"/>
        <v>63</v>
      </c>
      <c r="J108" s="19">
        <f t="shared" si="43"/>
        <v>555</v>
      </c>
      <c r="K108" s="25"/>
      <c r="L108" s="19">
        <f t="shared" ref="L108" si="44">SUM(L101:L107)</f>
        <v>34.58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 t="s">
        <v>98</v>
      </c>
      <c r="F110" s="43">
        <v>200</v>
      </c>
      <c r="G110" s="43">
        <v>5</v>
      </c>
      <c r="H110" s="43">
        <v>6</v>
      </c>
      <c r="I110" s="43">
        <v>10</v>
      </c>
      <c r="J110" s="43">
        <v>114</v>
      </c>
      <c r="K110" s="44" t="s">
        <v>48</v>
      </c>
      <c r="L110" s="43">
        <v>6</v>
      </c>
    </row>
    <row r="111" spans="1:12" ht="15">
      <c r="A111" s="23"/>
      <c r="B111" s="15"/>
      <c r="C111" s="11"/>
      <c r="D111" s="7" t="s">
        <v>27</v>
      </c>
      <c r="E111" s="42" t="s">
        <v>99</v>
      </c>
      <c r="F111" s="43">
        <v>90</v>
      </c>
      <c r="G111" s="43">
        <v>7</v>
      </c>
      <c r="H111" s="43">
        <v>5</v>
      </c>
      <c r="I111" s="43">
        <v>4</v>
      </c>
      <c r="J111" s="43">
        <v>188</v>
      </c>
      <c r="K111" s="44">
        <v>1028</v>
      </c>
      <c r="L111" s="43">
        <v>27.55</v>
      </c>
    </row>
    <row r="112" spans="1:12" ht="15">
      <c r="A112" s="23"/>
      <c r="B112" s="15"/>
      <c r="C112" s="11"/>
      <c r="D112" s="7" t="s">
        <v>28</v>
      </c>
      <c r="E112" s="42" t="s">
        <v>43</v>
      </c>
      <c r="F112" s="43">
        <v>180</v>
      </c>
      <c r="G112" s="43">
        <v>5</v>
      </c>
      <c r="H112" s="43">
        <v>6</v>
      </c>
      <c r="I112" s="43">
        <v>33</v>
      </c>
      <c r="J112" s="43">
        <v>202</v>
      </c>
      <c r="K112" s="44">
        <v>317</v>
      </c>
      <c r="L112" s="43">
        <v>2</v>
      </c>
    </row>
    <row r="113" spans="1:12" ht="15">
      <c r="A113" s="23"/>
      <c r="B113" s="15"/>
      <c r="C113" s="11"/>
      <c r="D113" s="7" t="s">
        <v>29</v>
      </c>
      <c r="E113" s="42" t="s">
        <v>97</v>
      </c>
      <c r="F113" s="43">
        <v>200</v>
      </c>
      <c r="G113" s="43">
        <v>0</v>
      </c>
      <c r="H113" s="43">
        <v>0</v>
      </c>
      <c r="I113" s="43">
        <v>15</v>
      </c>
      <c r="J113" s="43">
        <v>65</v>
      </c>
      <c r="K113" s="44">
        <v>399</v>
      </c>
      <c r="L113" s="43">
        <v>3</v>
      </c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>
        <v>30</v>
      </c>
      <c r="G115" s="43">
        <v>5</v>
      </c>
      <c r="H115" s="43">
        <v>1</v>
      </c>
      <c r="I115" s="43">
        <v>27</v>
      </c>
      <c r="J115" s="43">
        <v>137</v>
      </c>
      <c r="K115" s="44"/>
      <c r="L115" s="43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700</v>
      </c>
      <c r="G118" s="19">
        <f t="shared" ref="G118:J118" si="45">SUM(G109:G117)</f>
        <v>22</v>
      </c>
      <c r="H118" s="19">
        <f t="shared" si="45"/>
        <v>18</v>
      </c>
      <c r="I118" s="19">
        <f t="shared" si="45"/>
        <v>89</v>
      </c>
      <c r="J118" s="19">
        <f t="shared" si="45"/>
        <v>706</v>
      </c>
      <c r="K118" s="25"/>
      <c r="L118" s="19">
        <f t="shared" ref="L118" si="46">SUM(L109:L117)</f>
        <v>41.55</v>
      </c>
    </row>
    <row r="119" spans="1:12" ht="15.75" thickBot="1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1200</v>
      </c>
      <c r="G119" s="32">
        <f t="shared" ref="G119" si="47">G108+G118</f>
        <v>59</v>
      </c>
      <c r="H119" s="32">
        <f t="shared" ref="H119" si="48">H108+H118</f>
        <v>57</v>
      </c>
      <c r="I119" s="32">
        <f t="shared" ref="I119" si="49">I108+I118</f>
        <v>152</v>
      </c>
      <c r="J119" s="32">
        <f t="shared" ref="J119:L119" si="50">J108+J118</f>
        <v>1261</v>
      </c>
      <c r="K119" s="32"/>
      <c r="L119" s="32">
        <f t="shared" si="50"/>
        <v>76.13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100</v>
      </c>
      <c r="F120" s="40">
        <v>200</v>
      </c>
      <c r="G120" s="40">
        <v>6</v>
      </c>
      <c r="H120" s="40">
        <v>8</v>
      </c>
      <c r="I120" s="40">
        <v>32</v>
      </c>
      <c r="J120" s="40">
        <v>220</v>
      </c>
      <c r="K120" s="41" t="s">
        <v>41</v>
      </c>
      <c r="L120" s="40">
        <v>10.08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101</v>
      </c>
      <c r="F122" s="43">
        <v>200</v>
      </c>
      <c r="G122" s="43">
        <v>1</v>
      </c>
      <c r="H122" s="43">
        <v>0</v>
      </c>
      <c r="I122" s="43">
        <v>16</v>
      </c>
      <c r="J122" s="43">
        <v>67</v>
      </c>
      <c r="K122" s="44">
        <v>943</v>
      </c>
      <c r="L122" s="43">
        <v>3</v>
      </c>
    </row>
    <row r="123" spans="1:12" ht="15">
      <c r="A123" s="14"/>
      <c r="B123" s="15"/>
      <c r="C123" s="11"/>
      <c r="D123" s="7" t="s">
        <v>38</v>
      </c>
      <c r="E123" s="42"/>
      <c r="F123" s="43">
        <v>30</v>
      </c>
      <c r="G123" s="43">
        <v>6</v>
      </c>
      <c r="H123" s="43">
        <v>0</v>
      </c>
      <c r="I123" s="43">
        <v>39</v>
      </c>
      <c r="J123" s="43">
        <v>187</v>
      </c>
      <c r="K123" s="44"/>
      <c r="L123" s="43">
        <v>3.75</v>
      </c>
    </row>
    <row r="124" spans="1:12" ht="15">
      <c r="A124" s="14"/>
      <c r="B124" s="15"/>
      <c r="C124" s="11"/>
      <c r="D124" s="7" t="s">
        <v>39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23</v>
      </c>
      <c r="E125" s="42" t="s">
        <v>68</v>
      </c>
      <c r="F125" s="43">
        <v>100</v>
      </c>
      <c r="G125" s="43">
        <v>0</v>
      </c>
      <c r="H125" s="43">
        <v>0</v>
      </c>
      <c r="I125" s="43">
        <v>10</v>
      </c>
      <c r="J125" s="43">
        <v>0</v>
      </c>
      <c r="K125" s="44"/>
      <c r="L125" s="43">
        <v>6.75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51">SUM(G120:G126)</f>
        <v>13</v>
      </c>
      <c r="H127" s="19">
        <f t="shared" si="51"/>
        <v>8</v>
      </c>
      <c r="I127" s="19">
        <f t="shared" si="51"/>
        <v>97</v>
      </c>
      <c r="J127" s="19">
        <f t="shared" si="51"/>
        <v>474</v>
      </c>
      <c r="K127" s="25"/>
      <c r="L127" s="19">
        <f t="shared" ref="L127" si="52">SUM(L120:L126)</f>
        <v>23.58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102</v>
      </c>
      <c r="F128" s="43">
        <v>60</v>
      </c>
      <c r="G128" s="43">
        <v>1</v>
      </c>
      <c r="H128" s="43">
        <v>3</v>
      </c>
      <c r="I128" s="43">
        <v>2</v>
      </c>
      <c r="J128" s="43">
        <v>38</v>
      </c>
      <c r="K128" s="44">
        <v>81</v>
      </c>
      <c r="L128" s="43">
        <v>3</v>
      </c>
    </row>
    <row r="129" spans="1:12" ht="15">
      <c r="A129" s="14"/>
      <c r="B129" s="15"/>
      <c r="C129" s="11"/>
      <c r="D129" s="7" t="s">
        <v>26</v>
      </c>
      <c r="E129" s="42" t="s">
        <v>103</v>
      </c>
      <c r="F129" s="43">
        <v>200</v>
      </c>
      <c r="G129" s="43">
        <v>5</v>
      </c>
      <c r="H129" s="43">
        <v>6</v>
      </c>
      <c r="I129" s="43">
        <v>11</v>
      </c>
      <c r="J129" s="43">
        <v>121</v>
      </c>
      <c r="K129" s="44">
        <v>142</v>
      </c>
      <c r="L129" s="43">
        <v>4</v>
      </c>
    </row>
    <row r="130" spans="1:12" ht="15">
      <c r="A130" s="14"/>
      <c r="B130" s="15"/>
      <c r="C130" s="11"/>
      <c r="D130" s="7" t="s">
        <v>27</v>
      </c>
      <c r="E130" s="42" t="s">
        <v>104</v>
      </c>
      <c r="F130" s="43">
        <v>90</v>
      </c>
      <c r="G130" s="43">
        <v>14</v>
      </c>
      <c r="H130" s="43">
        <v>14</v>
      </c>
      <c r="I130" s="43">
        <v>12</v>
      </c>
      <c r="J130" s="43">
        <v>226</v>
      </c>
      <c r="K130" s="44">
        <v>590</v>
      </c>
      <c r="L130" s="43">
        <v>39.049999999999997</v>
      </c>
    </row>
    <row r="131" spans="1:12" ht="15">
      <c r="A131" s="14"/>
      <c r="B131" s="15"/>
      <c r="C131" s="11"/>
      <c r="D131" s="7" t="s">
        <v>28</v>
      </c>
      <c r="E131" s="42" t="s">
        <v>105</v>
      </c>
      <c r="F131" s="43">
        <v>150</v>
      </c>
      <c r="G131" s="43">
        <v>5</v>
      </c>
      <c r="H131" s="43">
        <v>6</v>
      </c>
      <c r="I131" s="43">
        <v>33</v>
      </c>
      <c r="J131" s="43">
        <v>202</v>
      </c>
      <c r="K131" s="44">
        <v>514</v>
      </c>
      <c r="L131" s="43">
        <v>2.5</v>
      </c>
    </row>
    <row r="132" spans="1:12" ht="15">
      <c r="A132" s="14"/>
      <c r="B132" s="15"/>
      <c r="C132" s="11"/>
      <c r="D132" s="7" t="s">
        <v>29</v>
      </c>
      <c r="E132" s="42" t="s">
        <v>106</v>
      </c>
      <c r="F132" s="43">
        <v>180</v>
      </c>
      <c r="G132" s="43">
        <v>1</v>
      </c>
      <c r="H132" s="43">
        <v>0</v>
      </c>
      <c r="I132" s="43">
        <v>0</v>
      </c>
      <c r="J132" s="43">
        <v>0</v>
      </c>
      <c r="K132" s="44"/>
      <c r="L132" s="43">
        <v>1</v>
      </c>
    </row>
    <row r="133" spans="1:12" ht="15">
      <c r="A133" s="14"/>
      <c r="B133" s="15"/>
      <c r="C133" s="11"/>
      <c r="D133" s="7" t="s">
        <v>30</v>
      </c>
      <c r="E133" s="42"/>
      <c r="F133" s="43">
        <v>30</v>
      </c>
      <c r="G133" s="43">
        <v>2</v>
      </c>
      <c r="H133" s="43">
        <v>0</v>
      </c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>
        <v>5</v>
      </c>
      <c r="H134" s="43">
        <v>1</v>
      </c>
      <c r="I134" s="43">
        <v>37</v>
      </c>
      <c r="J134" s="43">
        <v>137</v>
      </c>
      <c r="K134" s="44"/>
      <c r="L134" s="43">
        <v>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710</v>
      </c>
      <c r="G137" s="19">
        <f t="shared" ref="G137:J137" si="53">SUM(G128:G136)</f>
        <v>33</v>
      </c>
      <c r="H137" s="19">
        <f t="shared" si="53"/>
        <v>30</v>
      </c>
      <c r="I137" s="19">
        <f t="shared" si="53"/>
        <v>95</v>
      </c>
      <c r="J137" s="19">
        <f t="shared" si="53"/>
        <v>724</v>
      </c>
      <c r="K137" s="25"/>
      <c r="L137" s="19">
        <f t="shared" ref="L137" si="54">SUM(L128:L136)</f>
        <v>52.55</v>
      </c>
    </row>
    <row r="138" spans="1:12" ht="15.75" thickBot="1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1240</v>
      </c>
      <c r="G138" s="32">
        <f t="shared" ref="G138" si="55">G127+G137</f>
        <v>46</v>
      </c>
      <c r="H138" s="32">
        <f t="shared" ref="H138" si="56">H127+H137</f>
        <v>38</v>
      </c>
      <c r="I138" s="32">
        <f t="shared" ref="I138" si="57">I127+I137</f>
        <v>192</v>
      </c>
      <c r="J138" s="32">
        <f t="shared" ref="J138:L138" si="58">J127+J137</f>
        <v>1198</v>
      </c>
      <c r="K138" s="32"/>
      <c r="L138" s="32">
        <f t="shared" si="58"/>
        <v>76.13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107</v>
      </c>
      <c r="F139" s="40">
        <v>200</v>
      </c>
      <c r="G139" s="40">
        <v>7</v>
      </c>
      <c r="H139" s="40">
        <v>6</v>
      </c>
      <c r="I139" s="40">
        <v>27</v>
      </c>
      <c r="J139" s="40">
        <v>187</v>
      </c>
      <c r="K139" s="41">
        <v>551</v>
      </c>
      <c r="L139" s="40">
        <v>10.08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108</v>
      </c>
      <c r="F141" s="43">
        <v>200</v>
      </c>
      <c r="G141" s="43">
        <v>0</v>
      </c>
      <c r="H141" s="43">
        <v>0</v>
      </c>
      <c r="I141" s="43">
        <v>20</v>
      </c>
      <c r="J141" s="43">
        <v>81</v>
      </c>
      <c r="K141" s="44">
        <v>943</v>
      </c>
      <c r="L141" s="43">
        <v>2</v>
      </c>
    </row>
    <row r="142" spans="1:12" ht="15.75" customHeight="1">
      <c r="A142" s="23"/>
      <c r="B142" s="15"/>
      <c r="C142" s="11"/>
      <c r="D142" s="7" t="s">
        <v>38</v>
      </c>
      <c r="E142" s="42"/>
      <c r="F142" s="43">
        <v>30</v>
      </c>
      <c r="G142" s="43">
        <v>6</v>
      </c>
      <c r="H142" s="43">
        <v>0</v>
      </c>
      <c r="I142" s="43">
        <v>39</v>
      </c>
      <c r="J142" s="43">
        <v>187</v>
      </c>
      <c r="K142" s="44"/>
      <c r="L142" s="43">
        <v>3.75</v>
      </c>
    </row>
    <row r="143" spans="1:12" ht="15">
      <c r="A143" s="23"/>
      <c r="B143" s="15"/>
      <c r="C143" s="11"/>
      <c r="D143" s="7" t="s">
        <v>39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109</v>
      </c>
      <c r="F144" s="43">
        <v>100</v>
      </c>
      <c r="G144" s="43">
        <v>5</v>
      </c>
      <c r="H144" s="43">
        <v>1</v>
      </c>
      <c r="I144" s="43">
        <v>27</v>
      </c>
      <c r="J144" s="43">
        <v>137</v>
      </c>
      <c r="K144" s="44">
        <v>246</v>
      </c>
      <c r="L144" s="43">
        <v>7.75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59">SUM(G139:G145)</f>
        <v>18</v>
      </c>
      <c r="H146" s="19">
        <f t="shared" si="59"/>
        <v>7</v>
      </c>
      <c r="I146" s="19">
        <f t="shared" si="59"/>
        <v>113</v>
      </c>
      <c r="J146" s="19">
        <f t="shared" si="59"/>
        <v>592</v>
      </c>
      <c r="K146" s="25"/>
      <c r="L146" s="19">
        <f t="shared" ref="L146" si="60">SUM(L139:L145)</f>
        <v>23.58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110</v>
      </c>
      <c r="F147" s="43">
        <v>60</v>
      </c>
      <c r="G147" s="43">
        <v>1</v>
      </c>
      <c r="H147" s="43">
        <v>6</v>
      </c>
      <c r="I147" s="43">
        <v>4</v>
      </c>
      <c r="J147" s="43">
        <v>74</v>
      </c>
      <c r="K147" s="44" t="s">
        <v>49</v>
      </c>
      <c r="L147" s="43">
        <v>2</v>
      </c>
    </row>
    <row r="148" spans="1:12" ht="15">
      <c r="A148" s="23"/>
      <c r="B148" s="15"/>
      <c r="C148" s="11"/>
      <c r="D148" s="7" t="s">
        <v>26</v>
      </c>
      <c r="E148" s="42" t="s">
        <v>111</v>
      </c>
      <c r="F148" s="43">
        <v>200</v>
      </c>
      <c r="G148" s="43">
        <v>1</v>
      </c>
      <c r="H148" s="43">
        <v>4</v>
      </c>
      <c r="I148" s="43">
        <v>8</v>
      </c>
      <c r="J148" s="43">
        <v>71</v>
      </c>
      <c r="K148" s="44">
        <v>170</v>
      </c>
      <c r="L148" s="43">
        <v>4</v>
      </c>
    </row>
    <row r="149" spans="1:12" ht="15">
      <c r="A149" s="23"/>
      <c r="B149" s="15"/>
      <c r="C149" s="11"/>
      <c r="D149" s="7" t="s">
        <v>27</v>
      </c>
      <c r="E149" s="42" t="s">
        <v>112</v>
      </c>
      <c r="F149" s="43">
        <v>90</v>
      </c>
      <c r="G149" s="43">
        <v>9</v>
      </c>
      <c r="H149" s="43">
        <v>8</v>
      </c>
      <c r="I149" s="43">
        <v>5</v>
      </c>
      <c r="J149" s="43">
        <v>128</v>
      </c>
      <c r="K149" s="44">
        <v>436</v>
      </c>
      <c r="L149" s="43">
        <v>28.55</v>
      </c>
    </row>
    <row r="150" spans="1:12" ht="15">
      <c r="A150" s="23"/>
      <c r="B150" s="15"/>
      <c r="C150" s="11"/>
      <c r="D150" s="7" t="s">
        <v>28</v>
      </c>
      <c r="E150" s="42" t="s">
        <v>113</v>
      </c>
      <c r="F150" s="43">
        <v>150</v>
      </c>
      <c r="G150" s="43">
        <v>6</v>
      </c>
      <c r="H150" s="43">
        <v>7</v>
      </c>
      <c r="I150" s="43">
        <v>35</v>
      </c>
      <c r="J150" s="43">
        <v>232</v>
      </c>
      <c r="K150" s="44"/>
      <c r="L150" s="43">
        <v>2</v>
      </c>
    </row>
    <row r="151" spans="1:12" ht="15">
      <c r="A151" s="23"/>
      <c r="B151" s="15"/>
      <c r="C151" s="11"/>
      <c r="D151" s="7" t="s">
        <v>29</v>
      </c>
      <c r="E151" s="42" t="s">
        <v>114</v>
      </c>
      <c r="F151" s="43">
        <v>200</v>
      </c>
      <c r="G151" s="43">
        <v>2</v>
      </c>
      <c r="H151" s="43">
        <v>0</v>
      </c>
      <c r="I151" s="43">
        <v>0</v>
      </c>
      <c r="J151" s="43">
        <v>1</v>
      </c>
      <c r="K151" s="44">
        <v>648</v>
      </c>
      <c r="L151" s="43">
        <v>13</v>
      </c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>
        <v>30</v>
      </c>
      <c r="G153" s="43">
        <v>5</v>
      </c>
      <c r="H153" s="43">
        <v>1</v>
      </c>
      <c r="I153" s="43">
        <v>27</v>
      </c>
      <c r="J153" s="43">
        <v>139</v>
      </c>
      <c r="K153" s="44"/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 t="shared" ref="G156:J156" si="61">SUM(G147:G155)</f>
        <v>24</v>
      </c>
      <c r="H156" s="19">
        <f t="shared" si="61"/>
        <v>26</v>
      </c>
      <c r="I156" s="19">
        <f t="shared" si="61"/>
        <v>79</v>
      </c>
      <c r="J156" s="19">
        <f t="shared" si="61"/>
        <v>645</v>
      </c>
      <c r="K156" s="25"/>
      <c r="L156" s="19">
        <f t="shared" ref="L156" si="62">SUM(L147:L155)</f>
        <v>52.55</v>
      </c>
    </row>
    <row r="157" spans="1:12" ht="15.75" thickBot="1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1260</v>
      </c>
      <c r="G157" s="32">
        <f t="shared" ref="G157" si="63">G146+G156</f>
        <v>42</v>
      </c>
      <c r="H157" s="32">
        <f t="shared" ref="H157" si="64">H146+H156</f>
        <v>33</v>
      </c>
      <c r="I157" s="32">
        <f t="shared" ref="I157" si="65">I146+I156</f>
        <v>192</v>
      </c>
      <c r="J157" s="32">
        <f t="shared" ref="J157:L157" si="66">J146+J156</f>
        <v>1237</v>
      </c>
      <c r="K157" s="32"/>
      <c r="L157" s="32">
        <f t="shared" si="66"/>
        <v>76.13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115</v>
      </c>
      <c r="F158" s="40">
        <v>200</v>
      </c>
      <c r="G158" s="40">
        <v>8</v>
      </c>
      <c r="H158" s="40">
        <v>11</v>
      </c>
      <c r="I158" s="40">
        <v>38</v>
      </c>
      <c r="J158" s="40">
        <v>284</v>
      </c>
      <c r="K158" s="41" t="s">
        <v>44</v>
      </c>
      <c r="L158" s="40">
        <v>7.08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86</v>
      </c>
      <c r="F160" s="43">
        <v>200</v>
      </c>
      <c r="G160" s="43">
        <v>5</v>
      </c>
      <c r="H160" s="43">
        <v>4</v>
      </c>
      <c r="I160" s="43">
        <v>13</v>
      </c>
      <c r="J160" s="43">
        <v>100</v>
      </c>
      <c r="K160" s="44">
        <v>943</v>
      </c>
      <c r="L160" s="43">
        <v>5</v>
      </c>
    </row>
    <row r="161" spans="1:12" ht="15">
      <c r="A161" s="23"/>
      <c r="B161" s="15"/>
      <c r="C161" s="11"/>
      <c r="D161" s="7" t="s">
        <v>38</v>
      </c>
      <c r="E161" s="42"/>
      <c r="F161" s="43">
        <v>30</v>
      </c>
      <c r="G161" s="43">
        <v>6</v>
      </c>
      <c r="H161" s="43">
        <v>0</v>
      </c>
      <c r="I161" s="43">
        <v>39</v>
      </c>
      <c r="J161" s="43">
        <v>187</v>
      </c>
      <c r="K161" s="44"/>
      <c r="L161" s="43">
        <v>3.75</v>
      </c>
    </row>
    <row r="162" spans="1:12" ht="15">
      <c r="A162" s="23"/>
      <c r="B162" s="15"/>
      <c r="C162" s="11"/>
      <c r="D162" s="7" t="s">
        <v>39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81</v>
      </c>
      <c r="F163" s="43">
        <v>70</v>
      </c>
      <c r="G163" s="43">
        <v>0</v>
      </c>
      <c r="H163" s="43">
        <v>0</v>
      </c>
      <c r="I163" s="43">
        <v>10</v>
      </c>
      <c r="J163" s="43">
        <v>0</v>
      </c>
      <c r="K163" s="44"/>
      <c r="L163" s="43">
        <v>13.25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500</v>
      </c>
      <c r="G165" s="19">
        <f t="shared" ref="G165:J165" si="67">SUM(G158:G164)</f>
        <v>19</v>
      </c>
      <c r="H165" s="19">
        <f t="shared" si="67"/>
        <v>15</v>
      </c>
      <c r="I165" s="19">
        <f t="shared" si="67"/>
        <v>100</v>
      </c>
      <c r="J165" s="19">
        <f t="shared" si="67"/>
        <v>571</v>
      </c>
      <c r="K165" s="25"/>
      <c r="L165" s="19">
        <f t="shared" ref="L165" si="68">SUM(L158:L164)</f>
        <v>29.08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 t="s">
        <v>116</v>
      </c>
      <c r="F167" s="43">
        <v>200</v>
      </c>
      <c r="G167" s="43">
        <v>3</v>
      </c>
      <c r="H167" s="43">
        <v>5</v>
      </c>
      <c r="I167" s="43">
        <v>12</v>
      </c>
      <c r="J167" s="43">
        <v>107</v>
      </c>
      <c r="K167" s="44">
        <v>200</v>
      </c>
      <c r="L167" s="43">
        <v>6</v>
      </c>
    </row>
    <row r="168" spans="1:12" ht="15">
      <c r="A168" s="23"/>
      <c r="B168" s="15"/>
      <c r="C168" s="11"/>
      <c r="D168" s="7" t="s">
        <v>27</v>
      </c>
      <c r="E168" s="42" t="s">
        <v>117</v>
      </c>
      <c r="F168" s="43">
        <v>100</v>
      </c>
      <c r="G168" s="43">
        <v>6</v>
      </c>
      <c r="H168" s="43">
        <v>6</v>
      </c>
      <c r="I168" s="43">
        <v>3</v>
      </c>
      <c r="J168" s="43">
        <v>87</v>
      </c>
      <c r="K168" s="44">
        <v>462</v>
      </c>
      <c r="L168" s="43">
        <v>24.55</v>
      </c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 t="s">
        <v>118</v>
      </c>
      <c r="F170" s="43">
        <v>200</v>
      </c>
      <c r="G170" s="43">
        <v>0</v>
      </c>
      <c r="H170" s="43">
        <v>0</v>
      </c>
      <c r="I170" s="43">
        <v>6</v>
      </c>
      <c r="J170" s="43">
        <v>27</v>
      </c>
      <c r="K170" s="44">
        <v>257</v>
      </c>
      <c r="L170" s="43">
        <v>1.5</v>
      </c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>
        <v>30</v>
      </c>
      <c r="G172" s="43">
        <v>5</v>
      </c>
      <c r="H172" s="43">
        <v>1</v>
      </c>
      <c r="I172" s="43">
        <v>27</v>
      </c>
      <c r="J172" s="43">
        <v>137</v>
      </c>
      <c r="K172" s="44"/>
      <c r="L172" s="43">
        <v>3</v>
      </c>
    </row>
    <row r="173" spans="1:12" ht="15">
      <c r="A173" s="23"/>
      <c r="B173" s="15"/>
      <c r="C173" s="11"/>
      <c r="D173" s="6"/>
      <c r="E173" s="42" t="s">
        <v>119</v>
      </c>
      <c r="F173" s="43">
        <v>180</v>
      </c>
      <c r="G173" s="43">
        <v>0</v>
      </c>
      <c r="H173" s="43">
        <v>0</v>
      </c>
      <c r="I173" s="43">
        <v>10</v>
      </c>
      <c r="J173" s="43">
        <v>0</v>
      </c>
      <c r="K173" s="44"/>
      <c r="L173" s="43">
        <v>12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710</v>
      </c>
      <c r="G175" s="19">
        <f t="shared" ref="G175:J175" si="69">SUM(G166:G174)</f>
        <v>14</v>
      </c>
      <c r="H175" s="19">
        <f t="shared" si="69"/>
        <v>12</v>
      </c>
      <c r="I175" s="19">
        <f t="shared" si="69"/>
        <v>58</v>
      </c>
      <c r="J175" s="19">
        <f t="shared" si="69"/>
        <v>358</v>
      </c>
      <c r="K175" s="25"/>
      <c r="L175" s="19">
        <f t="shared" ref="L175" si="70">SUM(L166:L174)</f>
        <v>47.05</v>
      </c>
    </row>
    <row r="176" spans="1:12" ht="15.75" thickBot="1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1210</v>
      </c>
      <c r="G176" s="32">
        <f t="shared" ref="G176" si="71">G165+G175</f>
        <v>33</v>
      </c>
      <c r="H176" s="32">
        <f t="shared" ref="H176" si="72">H165+H175</f>
        <v>27</v>
      </c>
      <c r="I176" s="32">
        <f t="shared" ref="I176" si="73">I165+I175</f>
        <v>158</v>
      </c>
      <c r="J176" s="32">
        <f t="shared" ref="J176:L176" si="74">J165+J175</f>
        <v>929</v>
      </c>
      <c r="K176" s="32"/>
      <c r="L176" s="32">
        <f t="shared" si="74"/>
        <v>76.13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120</v>
      </c>
      <c r="F177" s="40">
        <v>200</v>
      </c>
      <c r="G177" s="40">
        <v>5</v>
      </c>
      <c r="H177" s="40">
        <v>5</v>
      </c>
      <c r="I177" s="40">
        <v>18</v>
      </c>
      <c r="J177" s="40">
        <v>134</v>
      </c>
      <c r="K177" s="41" t="s">
        <v>46</v>
      </c>
      <c r="L177" s="40">
        <v>8.08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121</v>
      </c>
      <c r="F179" s="43">
        <v>200</v>
      </c>
      <c r="G179" s="43">
        <v>5</v>
      </c>
      <c r="H179" s="43">
        <v>4</v>
      </c>
      <c r="I179" s="43">
        <v>11</v>
      </c>
      <c r="J179" s="43">
        <v>91</v>
      </c>
      <c r="K179" s="44">
        <v>693</v>
      </c>
      <c r="L179" s="43">
        <v>5</v>
      </c>
    </row>
    <row r="180" spans="1:12" ht="15">
      <c r="A180" s="23"/>
      <c r="B180" s="15"/>
      <c r="C180" s="11"/>
      <c r="D180" s="7" t="s">
        <v>38</v>
      </c>
      <c r="E180" s="42"/>
      <c r="F180" s="43">
        <v>30</v>
      </c>
      <c r="G180" s="43">
        <v>6</v>
      </c>
      <c r="H180" s="43">
        <v>0</v>
      </c>
      <c r="I180" s="43">
        <v>39</v>
      </c>
      <c r="J180" s="43">
        <v>187</v>
      </c>
      <c r="K180" s="44"/>
      <c r="L180" s="52">
        <v>3.75</v>
      </c>
    </row>
    <row r="181" spans="1:12" ht="15">
      <c r="A181" s="23"/>
      <c r="B181" s="15"/>
      <c r="C181" s="11"/>
      <c r="D181" s="7" t="s">
        <v>39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23</v>
      </c>
      <c r="E182" s="42" t="s">
        <v>68</v>
      </c>
      <c r="F182" s="43">
        <v>100</v>
      </c>
      <c r="G182" s="43">
        <v>0</v>
      </c>
      <c r="H182" s="43">
        <v>0</v>
      </c>
      <c r="I182" s="43">
        <v>10</v>
      </c>
      <c r="J182" s="43">
        <v>0</v>
      </c>
      <c r="K182" s="44">
        <v>368</v>
      </c>
      <c r="L182" s="43">
        <v>6.75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530</v>
      </c>
      <c r="G184" s="19">
        <f t="shared" ref="G184:J184" si="75">SUM(G177:G183)</f>
        <v>16</v>
      </c>
      <c r="H184" s="19">
        <f t="shared" si="75"/>
        <v>9</v>
      </c>
      <c r="I184" s="19">
        <f t="shared" si="75"/>
        <v>78</v>
      </c>
      <c r="J184" s="19">
        <f t="shared" si="75"/>
        <v>412</v>
      </c>
      <c r="K184" s="25"/>
      <c r="L184" s="19">
        <f t="shared" ref="L184" si="76">SUM(L177:L183)</f>
        <v>23.58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122</v>
      </c>
      <c r="F185" s="43">
        <v>60</v>
      </c>
      <c r="G185" s="43">
        <v>1</v>
      </c>
      <c r="H185" s="43">
        <v>4</v>
      </c>
      <c r="I185" s="43">
        <v>2</v>
      </c>
      <c r="J185" s="43">
        <v>50</v>
      </c>
      <c r="K185" s="44">
        <v>34</v>
      </c>
      <c r="L185" s="43">
        <v>6.5</v>
      </c>
    </row>
    <row r="186" spans="1:12" ht="15">
      <c r="A186" s="23"/>
      <c r="B186" s="15"/>
      <c r="C186" s="11"/>
      <c r="D186" s="7" t="s">
        <v>26</v>
      </c>
      <c r="E186" s="42" t="s">
        <v>123</v>
      </c>
      <c r="F186" s="43">
        <v>200</v>
      </c>
      <c r="G186" s="43">
        <v>5</v>
      </c>
      <c r="H186" s="43">
        <v>3</v>
      </c>
      <c r="I186" s="43">
        <v>19</v>
      </c>
      <c r="J186" s="43">
        <v>120</v>
      </c>
      <c r="K186" s="44" t="s">
        <v>51</v>
      </c>
      <c r="L186" s="43">
        <v>8.5</v>
      </c>
    </row>
    <row r="187" spans="1:12" ht="15">
      <c r="A187" s="23"/>
      <c r="B187" s="15"/>
      <c r="C187" s="11"/>
      <c r="D187" s="7" t="s">
        <v>27</v>
      </c>
      <c r="E187" s="42" t="s">
        <v>124</v>
      </c>
      <c r="F187" s="43">
        <v>90</v>
      </c>
      <c r="G187" s="43">
        <v>15</v>
      </c>
      <c r="H187" s="43">
        <v>20</v>
      </c>
      <c r="I187" s="43">
        <v>4</v>
      </c>
      <c r="J187" s="43">
        <v>258</v>
      </c>
      <c r="K187" s="44">
        <v>1028</v>
      </c>
      <c r="L187" s="43">
        <v>29.05</v>
      </c>
    </row>
    <row r="188" spans="1:12" ht="15">
      <c r="A188" s="23"/>
      <c r="B188" s="15"/>
      <c r="C188" s="11"/>
      <c r="D188" s="7" t="s">
        <v>28</v>
      </c>
      <c r="E188" s="42" t="s">
        <v>125</v>
      </c>
      <c r="F188" s="43">
        <v>150</v>
      </c>
      <c r="G188" s="43">
        <v>5</v>
      </c>
      <c r="H188" s="43">
        <v>6</v>
      </c>
      <c r="I188" s="43">
        <v>31</v>
      </c>
      <c r="J188" s="43">
        <v>193</v>
      </c>
      <c r="K188" s="44">
        <v>329</v>
      </c>
      <c r="L188" s="43">
        <v>2.5</v>
      </c>
    </row>
    <row r="189" spans="1:12" ht="15">
      <c r="A189" s="23"/>
      <c r="B189" s="15"/>
      <c r="C189" s="11"/>
      <c r="D189" s="7" t="s">
        <v>29</v>
      </c>
      <c r="E189" s="42" t="s">
        <v>126</v>
      </c>
      <c r="F189" s="43">
        <v>200</v>
      </c>
      <c r="G189" s="43">
        <v>1</v>
      </c>
      <c r="H189" s="43">
        <v>0</v>
      </c>
      <c r="I189" s="43">
        <v>15</v>
      </c>
      <c r="J189" s="43">
        <v>65</v>
      </c>
      <c r="K189" s="44">
        <v>943</v>
      </c>
      <c r="L189" s="43">
        <v>3</v>
      </c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>
        <v>30</v>
      </c>
      <c r="G191" s="43">
        <v>5</v>
      </c>
      <c r="H191" s="43">
        <v>1</v>
      </c>
      <c r="I191" s="43">
        <v>27</v>
      </c>
      <c r="J191" s="43">
        <v>137</v>
      </c>
      <c r="K191" s="44"/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730</v>
      </c>
      <c r="G194" s="19">
        <f t="shared" ref="G194:J194" si="77">SUM(G185:G193)</f>
        <v>32</v>
      </c>
      <c r="H194" s="19">
        <f t="shared" si="77"/>
        <v>34</v>
      </c>
      <c r="I194" s="19">
        <f t="shared" si="77"/>
        <v>98</v>
      </c>
      <c r="J194" s="19">
        <f t="shared" si="77"/>
        <v>823</v>
      </c>
      <c r="K194" s="25"/>
      <c r="L194" s="19">
        <f t="shared" ref="L194" si="78">SUM(L185:L193)</f>
        <v>52.55</v>
      </c>
    </row>
    <row r="195" spans="1:12" ht="15.75" thickBot="1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1260</v>
      </c>
      <c r="G195" s="32">
        <f t="shared" ref="G195" si="79">G184+G194</f>
        <v>48</v>
      </c>
      <c r="H195" s="32">
        <f t="shared" ref="H195" si="80">H184+H194</f>
        <v>43</v>
      </c>
      <c r="I195" s="32">
        <f t="shared" ref="I195" si="81">I184+I194</f>
        <v>176</v>
      </c>
      <c r="J195" s="32">
        <f t="shared" ref="J195:L195" si="82">J184+J194</f>
        <v>1235</v>
      </c>
      <c r="K195" s="32"/>
      <c r="L195" s="32">
        <f t="shared" si="82"/>
        <v>76.13</v>
      </c>
    </row>
    <row r="196" spans="1:12" ht="13.5" thickBot="1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1239</v>
      </c>
      <c r="G196" s="34">
        <f>(G24+G43+G62+G81+G100+G119+G138+G157+G176+G195)/(IF(G24=0,0,1)+IF(G43=0,0,1)+IF(G62=0,0,1)+IF(G81=0,0,1)+IF(G100=0,0,1)+IF(G119=0,0,1)+IF(G138=0,0,1)+IF(G157=0,0,1)+IF(G176=0,0,1)+IF(G195=0,0,1))</f>
        <v>45.3</v>
      </c>
      <c r="H196" s="34">
        <f>(H24+H43+H62+H81+H100+H119+H138+H157+H176+H195)/(IF(H24=0,0,1)+IF(H43=0,0,1)+IF(H62=0,0,1)+IF(H81=0,0,1)+IF(H100=0,0,1)+IF(H119=0,0,1)+IF(H138=0,0,1)+IF(H157=0,0,1)+IF(H176=0,0,1)+IF(H195=0,0,1))</f>
        <v>36.4</v>
      </c>
      <c r="I196" s="34">
        <f>(I24+I43+I62+I81+I100+I119+I138+I157+I176+I195)/(IF(I24=0,0,1)+IF(I43=0,0,1)+IF(I62=0,0,1)+IF(I81=0,0,1)+IF(I100=0,0,1)+IF(I119=0,0,1)+IF(I138=0,0,1)+IF(I157=0,0,1)+IF(I176=0,0,1)+IF(I195=0,0,1))</f>
        <v>176</v>
      </c>
      <c r="J196" s="34">
        <f>(J24+J43+J62+J81+J100+J119+J138+J157+J176+J195)/(IF(J24=0,0,1)+IF(J43=0,0,1)+IF(J62=0,0,1)+IF(J81=0,0,1)+IF(J100=0,0,1)+IF(J119=0,0,1)+IF(J138=0,0,1)+IF(J157=0,0,1)+IF(J176=0,0,1)+IF(J195=0,0,1))</f>
        <v>1192.5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76.13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dcterms:created xsi:type="dcterms:W3CDTF">2022-05-16T14:23:56Z</dcterms:created>
  <dcterms:modified xsi:type="dcterms:W3CDTF">2024-03-20T07:18:46Z</dcterms:modified>
</cp:coreProperties>
</file>